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6.jpeg" ContentType="image/jpeg"/>
  <Override PartName="/xl/media/image47.png" ContentType="image/png"/>
  <Override PartName="/xl/media/image48.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<sst xmlns="http://schemas.openxmlformats.org/spreadsheetml/2006/main" count="54" uniqueCount="30">
  <si>
    <t xml:space="preserve">FOR EDUCATIONAL PURPOSE ONLY – DO NOT USE THIS METHOD FOR DETAIL DESIGN – ALWAYS CONSULT A REPUTABLE SUPPLIER FOR DETAIL DESIGN</t>
  </si>
  <si>
    <t xml:space="preserve">Orifice plate flow and pressure drop calculation tool</t>
  </si>
  <si>
    <t xml:space="preserve">To modify</t>
  </si>
  <si>
    <t xml:space="preserve">Calculated</t>
  </si>
  <si>
    <t xml:space="preserve">Calculations according to ISO 5167</t>
  </si>
  <si>
    <t xml:space="preserve">Flow calculation</t>
  </si>
  <si>
    <t xml:space="preserve">Pressure drop calculation</t>
  </si>
  <si>
    <t xml:space="preserve">Expansibility factor – for gases</t>
  </si>
  <si>
    <t xml:space="preserve">Orifice diameter</t>
  </si>
  <si>
    <t xml:space="preserve">mm</t>
  </si>
  <si>
    <t xml:space="preserve">Pipe diameter</t>
  </si>
  <si>
    <t xml:space="preserve">Ratio</t>
  </si>
  <si>
    <t xml:space="preserve">Fluid density upstream</t>
  </si>
  <si>
    <t xml:space="preserve">kg/m3</t>
  </si>
  <si>
    <t xml:space="preserve">k</t>
  </si>
  <si>
    <t xml:space="preserve">Fluid Cp/Cv</t>
  </si>
  <si>
    <t xml:space="preserve">Expansibility factor</t>
  </si>
  <si>
    <t xml:space="preserve">1 for liquids
For gases calculated with cell L30</t>
  </si>
  <si>
    <t xml:space="preserve">P1</t>
  </si>
  <si>
    <t xml:space="preserve">Pa</t>
  </si>
  <si>
    <t xml:space="preserve">Coefficient of discharge</t>
  </si>
  <si>
    <t xml:space="preserve">Cd around 0.65 for orifice plate</t>
  </si>
  <si>
    <t xml:space="preserve">P2</t>
  </si>
  <si>
    <t xml:space="preserve">Pressure drop</t>
  </si>
  <si>
    <t xml:space="preserve">Flow through orifice</t>
  </si>
  <si>
    <t xml:space="preserve">kg/s</t>
  </si>
  <si>
    <t xml:space="preserve">epsilon</t>
  </si>
  <si>
    <t xml:space="preserve">If you spot a mistake or wish to suggest an improvement, please contact : contact@myengineeringtools.com</t>
  </si>
  <si>
    <t xml:space="preserve">Copyright www.MyEngineeringTools.com</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</si>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</sst>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4">
    <numFmt numFmtId="164" formatCode="General"/>
    <numFmt numFmtId="165" formatCode="General"/>
    <numFmt numFmtId="166" formatCode="0.00"/>
    <numFmt numFmtId="167" formatCode="0.000"/>
  </numFmts>
  <fonts count="13">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b val="true"/>
      <sz val="10"/>
      <color rgb="FF1C3687"/>
      <name val="Arial"/>
      <family val="2"/>
      <charset val="1"/>
    </font>
    <font>
      <b val="true"/>
      <sz val="10"/>
      <color rgb="FFED1C24"/>
      <name val="Arial"/>
      <family val="2"/>
      <charset val="1"/>
    </font>
    <font>
      <sz val="10"/>
      <color rgb="FF0000FF"/>
      <name val="Arial"/>
      <family val="2"/>
      <charset val="1"/>
    </font>
    <font>
      <sz val="10"/>
      <color rgb="FF0000FF"/>
      <name val="Times New Roman"/>
      <family val="1"/>
      <charset val="1"/>
    </font>
    <font>
      <i val="true"/>
      <sz val="7"/>
      <name val="Times New Roman"/>
      <family val="1"/>
      <charset val="1"/>
    </font>
  </fonts>
  <fills count="7">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FEDCC6"/>
      </patternFill>
    </fill>
    <fill>
      <patternFill patternType="solid">
        <fgColor rgb="FFC2E0AE"/>
        <bgColor rgb="FFCCFFCC"/>
      </patternFill>
    </fill>
    <fill>
      <patternFill patternType="solid">
        <fgColor rgb="FFFEDCC6"/>
        <bgColor rgb="FFFCD5B5"/>
      </patternFill>
    </fill>
  </fills>
  <borders count="7">
    <border diagonalUp="false" diagonalDown="false">
      <left/>
      <right/>
      <top/>
      <bottom/>
      <diagonal/>
    </border>
    <border diagonalUp="false" diagonalDown="false">
      <left style="hair"/>
      <right style="hair"/>
      <top style="hair"/>
      <bottom style="hair"/>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8" fillId="5" borderId="0" xfId="0" applyFont="true" applyBorder="false" applyAlignment="false" applyProtection="true">
      <alignment horizontal="general" vertical="bottom" textRotation="0" wrapText="false" indent="0" shrinkToFit="false"/>
      <protection locked="false" hidden="false"/>
    </xf>
    <xf numFmtId="165" fontId="9" fillId="6" borderId="0" xfId="0" applyFont="true" applyBorder="false" applyAlignment="false" applyProtection="false">
      <alignment horizontal="general" vertical="bottom" textRotation="0" wrapText="false" indent="0" shrinkToFit="false"/>
      <protection locked="true" hidden="false"/>
    </xf>
    <xf numFmtId="165" fontId="9" fillId="6" borderId="0" xfId="0" applyFont="true" applyBorder="false" applyAlignment="false" applyProtection="true">
      <alignment horizontal="general" vertical="bottom" textRotation="0" wrapText="false" indent="0" shrinkToFit="false"/>
      <protection locked="false" hidden="false"/>
    </xf>
    <xf numFmtId="164" fontId="0" fillId="0" borderId="3" xfId="0" applyFont="true" applyBorder="true" applyAlignment="true" applyProtection="false">
      <alignment horizontal="general" vertical="bottom" textRotation="0" wrapText="true" indent="0" shrinkToFit="false"/>
      <protection locked="true" hidden="false"/>
    </xf>
    <xf numFmtId="164" fontId="0" fillId="0" borderId="4" xfId="0" applyFont="true" applyBorder="true" applyAlignment="false" applyProtection="false">
      <alignment horizontal="general" vertical="bottom" textRotation="0" wrapText="false" indent="0" shrinkToFit="false"/>
      <protection locked="true" hidden="false"/>
    </xf>
    <xf numFmtId="166" fontId="9" fillId="6" borderId="5" xfId="0" applyFont="true" applyBorder="true" applyAlignment="false" applyProtection="false">
      <alignment horizontal="general" vertical="bottom"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7" fontId="9" fillId="6" borderId="5"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2E0AE"/>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EDCC6"/>
      <rgbColor rgb="FF99CCFF"/>
      <rgbColor rgb="FFFF99CC"/>
      <rgbColor rgb="FFCC99FF"/>
      <rgbColor rgb="FFFCD5B5"/>
      <rgbColor rgb="FF3366FF"/>
      <rgbColor rgb="FF33CCCC"/>
      <rgbColor rgb="FF99CC00"/>
      <rgbColor rgb="FFFFCC00"/>
      <rgbColor rgb="FFFF9900"/>
      <rgbColor rgb="FFFF6600"/>
      <rgbColor rgb="FF666699"/>
      <rgbColor rgb="FF969696"/>
      <rgbColor rgb="FF1F497D"/>
      <rgbColor rgb="FF339966"/>
      <rgbColor rgb="FF003300"/>
      <rgbColor rgb="FF333300"/>
      <rgbColor rgb="FFED1C24"/>
      <rgbColor rgb="FF993366"/>
      <rgbColor rgb="FF1C3687"/>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6.jpeg"/><Relationship Id="rId2" Type="http://schemas.openxmlformats.org/officeDocument/2006/relationships/image" Target="../media/image47.png"/><Relationship Id="rId3" Type="http://schemas.openxmlformats.org/officeDocument/2006/relationships/image" Target="../media/image48.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718200</xdr:colOff>
      <xdr:row>2</xdr:row>
      <xdr:rowOff>15480</xdr:rowOff>
    </xdr:from>
    <xdr:to>
      <xdr:col>7</xdr:col>
      <xdr:colOff>1092240</xdr:colOff>
      <xdr:row>5</xdr:row>
      <xdr:rowOff>120960</xdr:rowOff>
    </xdr:to>
    <xdr:pic>
      <xdr:nvPicPr>
        <xdr:cNvPr id="0" name="Image 2" descr=""/>
        <xdr:cNvPicPr/>
      </xdr:nvPicPr>
      <xdr:blipFill>
        <a:blip r:embed="rId1"/>
        <a:stretch/>
      </xdr:blipFill>
      <xdr:spPr>
        <a:xfrm>
          <a:off x="3049920" y="340560"/>
          <a:ext cx="6223320" cy="592920"/>
        </a:xfrm>
        <a:prstGeom prst="rect">
          <a:avLst/>
        </a:prstGeom>
        <a:ln w="0">
          <a:noFill/>
        </a:ln>
      </xdr:spPr>
    </xdr:pic>
    <xdr:clientData/>
  </xdr:twoCellAnchor>
  <xdr:twoCellAnchor editAs="absolute">
    <xdr:from>
      <xdr:col>0</xdr:col>
      <xdr:colOff>790200</xdr:colOff>
      <xdr:row>15</xdr:row>
      <xdr:rowOff>75240</xdr:rowOff>
    </xdr:from>
    <xdr:to>
      <xdr:col>3</xdr:col>
      <xdr:colOff>311040</xdr:colOff>
      <xdr:row>18</xdr:row>
      <xdr:rowOff>161280</xdr:rowOff>
    </xdr:to>
    <xdr:pic>
      <xdr:nvPicPr>
        <xdr:cNvPr id="1" name="Image 1" descr=""/>
        <xdr:cNvPicPr/>
      </xdr:nvPicPr>
      <xdr:blipFill>
        <a:blip r:embed="rId2"/>
        <a:stretch/>
      </xdr:blipFill>
      <xdr:spPr>
        <a:xfrm>
          <a:off x="790200" y="2526120"/>
          <a:ext cx="2978280" cy="573840"/>
        </a:xfrm>
        <a:prstGeom prst="rect">
          <a:avLst/>
        </a:prstGeom>
        <a:ln w="0">
          <a:noFill/>
        </a:ln>
      </xdr:spPr>
    </xdr:pic>
    <xdr:clientData/>
  </xdr:twoCellAnchor>
  <xdr:twoCellAnchor editAs="absolute">
    <xdr:from>
      <xdr:col>9</xdr:col>
      <xdr:colOff>653400</xdr:colOff>
      <xdr:row>30</xdr:row>
      <xdr:rowOff>103320</xdr:rowOff>
    </xdr:from>
    <xdr:to>
      <xdr:col>13</xdr:col>
      <xdr:colOff>87480</xdr:colOff>
      <xdr:row>35</xdr:row>
      <xdr:rowOff>7200</xdr:rowOff>
    </xdr:to>
    <xdr:pic>
      <xdr:nvPicPr>
        <xdr:cNvPr id="2" name="Image 3" descr=""/>
        <xdr:cNvPicPr/>
      </xdr:nvPicPr>
      <xdr:blipFill>
        <a:blip r:embed="rId3"/>
        <a:stretch/>
      </xdr:blipFill>
      <xdr:spPr>
        <a:xfrm>
          <a:off x="11265840" y="5428800"/>
          <a:ext cx="3138120" cy="7200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41"/>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B7" activeCellId="0" sqref="B7"/>
    </sheetView>
  </sheetViews>
  <sheetFormatPr defaultColWidth="11.55078125" defaultRowHeight="12.8" zeroHeight="false" outlineLevelRow="0" outlineLevelCol="0"/>
  <cols>
    <col collapsed="false" customWidth="true" hidden="false" outlineLevel="0" max="2" min="2" style="0" width="21.51"/>
    <col collapsed="false" customWidth="true" hidden="false" outlineLevel="0" max="3" min="3" style="0" width="15.95"/>
    <col collapsed="false" customWidth="true" hidden="false" outlineLevel="0" max="4" min="4" style="0" width="20.64"/>
    <col collapsed="false" customWidth="true" hidden="false" outlineLevel="0" max="6" min="6" style="0" width="23.23"/>
    <col collapsed="false" customWidth="true" hidden="false" outlineLevel="0" max="8" min="8" style="0" width="22.92"/>
    <col collapsed="false" customWidth="true" hidden="false" outlineLevel="0" max="11" min="11" style="0" width="17.88"/>
  </cols>
  <sheetData>
    <row r="1" s="2" customFormat="true" ht="12.8" hidden="false" customHeight="false" outlineLevel="0" collapsed="false">
      <c r="A1" s="1" t="s">
        <v>0</v>
      </c>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false" outlineLevel="0" collapsed="false">
      <c r="B6" s="3"/>
      <c r="C6" s="3"/>
      <c r="D6" s="3"/>
      <c r="E6" s="3"/>
      <c r="F6" s="3"/>
      <c r="G6" s="3"/>
      <c r="H6" s="3"/>
      <c r="I6" s="3"/>
      <c r="J6" s="3"/>
    </row>
    <row r="7" customFormat="false" ht="12.8" hidden="false" customHeight="true" outlineLevel="0" collapsed="false">
      <c r="B7" s="4" t="s">
        <v>1</v>
      </c>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c r="B10" s="4"/>
      <c r="C10" s="4"/>
      <c r="D10" s="4"/>
      <c r="E10" s="4"/>
      <c r="F10" s="4"/>
      <c r="G10" s="4"/>
      <c r="H10" s="4"/>
      <c r="I10" s="4"/>
      <c r="J10" s="4"/>
    </row>
    <row r="13" customFormat="false" ht="13.8" hidden="false" customHeight="false" outlineLevel="0" collapsed="false">
      <c r="B13" s="5" t="s">
        <v>2</v>
      </c>
      <c r="C13" s="6" t="s">
        <v>3</v>
      </c>
    </row>
    <row r="15" customFormat="false" ht="12.8" hidden="false" customHeight="false" outlineLevel="0" collapsed="false">
      <c r="B15" s="7" t="s">
        <v>4</v>
      </c>
    </row>
    <row r="16" customFormat="false" ht="12.8" hidden="false" customHeight="false" outlineLevel="0" collapsed="false">
      <c r="B16" s="7"/>
    </row>
    <row r="17" customFormat="false" ht="12.8" hidden="false" customHeight="false" outlineLevel="0" collapsed="false">
      <c r="B17" s="7"/>
    </row>
    <row r="18" customFormat="false" ht="12.8" hidden="false" customHeight="false" outlineLevel="0" collapsed="false">
      <c r="B18" s="7"/>
    </row>
    <row r="19" customFormat="false" ht="12.8" hidden="false" customHeight="false" outlineLevel="0" collapsed="false">
      <c r="B19" s="7"/>
    </row>
    <row r="21" customFormat="false" ht="12.8" hidden="false" customHeight="false" outlineLevel="0" collapsed="false">
      <c r="B21" s="8" t="s">
        <v>5</v>
      </c>
      <c r="C21" s="8"/>
      <c r="D21" s="8"/>
      <c r="F21" s="8" t="s">
        <v>6</v>
      </c>
      <c r="G21" s="8"/>
      <c r="H21" s="8"/>
      <c r="K21" s="8" t="s">
        <v>7</v>
      </c>
      <c r="L21" s="8"/>
      <c r="M21" s="8"/>
    </row>
    <row r="22" customFormat="false" ht="12.8" hidden="false" customHeight="false" outlineLevel="0" collapsed="false">
      <c r="B22" s="9"/>
      <c r="D22" s="10"/>
      <c r="F22" s="9"/>
      <c r="H22" s="10"/>
      <c r="K22" s="9"/>
      <c r="M22" s="10"/>
    </row>
    <row r="23" customFormat="false" ht="12.8" hidden="false" customHeight="false" outlineLevel="0" collapsed="false">
      <c r="B23" s="9" t="s">
        <v>8</v>
      </c>
      <c r="C23" s="11" t="n">
        <v>5</v>
      </c>
      <c r="D23" s="10" t="s">
        <v>9</v>
      </c>
      <c r="F23" s="9" t="s">
        <v>8</v>
      </c>
      <c r="G23" s="11" t="n">
        <v>5</v>
      </c>
      <c r="H23" s="10" t="s">
        <v>9</v>
      </c>
      <c r="K23" s="9" t="s">
        <v>8</v>
      </c>
      <c r="L23" s="11" t="n">
        <v>5</v>
      </c>
      <c r="M23" s="10" t="s">
        <v>9</v>
      </c>
    </row>
    <row r="24" customFormat="false" ht="12.8" hidden="false" customHeight="false" outlineLevel="0" collapsed="false">
      <c r="B24" s="9" t="s">
        <v>10</v>
      </c>
      <c r="C24" s="11" t="n">
        <v>80</v>
      </c>
      <c r="D24" s="10" t="s">
        <v>9</v>
      </c>
      <c r="F24" s="9" t="s">
        <v>10</v>
      </c>
      <c r="G24" s="11" t="n">
        <v>80</v>
      </c>
      <c r="H24" s="10" t="s">
        <v>9</v>
      </c>
      <c r="K24" s="9" t="s">
        <v>10</v>
      </c>
      <c r="L24" s="11" t="n">
        <v>80</v>
      </c>
      <c r="M24" s="10" t="s">
        <v>9</v>
      </c>
    </row>
    <row r="25" customFormat="false" ht="12.8" hidden="false" customHeight="false" outlineLevel="0" collapsed="false">
      <c r="B25" s="9" t="s">
        <v>11</v>
      </c>
      <c r="C25" s="12" t="n">
        <f aca="false">C23/C24</f>
        <v>0.0625</v>
      </c>
      <c r="D25" s="10"/>
      <c r="F25" s="9" t="s">
        <v>11</v>
      </c>
      <c r="G25" s="13" t="n">
        <f aca="false">G23/G24</f>
        <v>0.0625</v>
      </c>
      <c r="H25" s="10"/>
      <c r="K25" s="9" t="s">
        <v>11</v>
      </c>
      <c r="L25" s="12" t="n">
        <f aca="false">L23/L24</f>
        <v>0.0625</v>
      </c>
      <c r="M25" s="10"/>
    </row>
    <row r="26" customFormat="false" ht="12.8" hidden="false" customHeight="false" outlineLevel="0" collapsed="false">
      <c r="B26" s="9" t="s">
        <v>12</v>
      </c>
      <c r="C26" s="11" t="n">
        <v>1000</v>
      </c>
      <c r="D26" s="10" t="s">
        <v>13</v>
      </c>
      <c r="F26" s="9" t="s">
        <v>12</v>
      </c>
      <c r="G26" s="11" t="n">
        <v>1000</v>
      </c>
      <c r="H26" s="10" t="s">
        <v>13</v>
      </c>
      <c r="K26" s="9" t="s">
        <v>14</v>
      </c>
      <c r="L26" s="11" t="n">
        <v>1.33</v>
      </c>
      <c r="M26" s="10" t="s">
        <v>15</v>
      </c>
    </row>
    <row r="27" customFormat="false" ht="35.6" hidden="false" customHeight="false" outlineLevel="0" collapsed="false">
      <c r="B27" s="9" t="s">
        <v>16</v>
      </c>
      <c r="C27" s="11" t="n">
        <v>1</v>
      </c>
      <c r="D27" s="14" t="s">
        <v>17</v>
      </c>
      <c r="F27" s="9" t="s">
        <v>16</v>
      </c>
      <c r="G27" s="11" t="n">
        <v>1</v>
      </c>
      <c r="H27" s="14" t="s">
        <v>17</v>
      </c>
      <c r="K27" s="9" t="s">
        <v>18</v>
      </c>
      <c r="L27" s="11" t="n">
        <v>200000</v>
      </c>
      <c r="M27" s="10" t="s">
        <v>19</v>
      </c>
    </row>
    <row r="28" customFormat="false" ht="24.35" hidden="false" customHeight="false" outlineLevel="0" collapsed="false">
      <c r="B28" s="9" t="s">
        <v>20</v>
      </c>
      <c r="C28" s="11" t="n">
        <v>0.65</v>
      </c>
      <c r="D28" s="14" t="s">
        <v>21</v>
      </c>
      <c r="F28" s="9" t="s">
        <v>20</v>
      </c>
      <c r="G28" s="11" t="n">
        <v>0.65</v>
      </c>
      <c r="H28" s="14" t="s">
        <v>21</v>
      </c>
      <c r="K28" s="9" t="s">
        <v>22</v>
      </c>
      <c r="L28" s="11" t="n">
        <v>190000</v>
      </c>
      <c r="M28" s="10" t="s">
        <v>19</v>
      </c>
    </row>
    <row r="29" customFormat="false" ht="12.8" hidden="false" customHeight="false" outlineLevel="0" collapsed="false">
      <c r="B29" s="9" t="s">
        <v>23</v>
      </c>
      <c r="C29" s="11" t="n">
        <v>10000</v>
      </c>
      <c r="D29" s="10" t="s">
        <v>19</v>
      </c>
      <c r="F29" s="9" t="s">
        <v>24</v>
      </c>
      <c r="G29" s="11" t="n">
        <v>0.057</v>
      </c>
      <c r="H29" s="10" t="s">
        <v>25</v>
      </c>
      <c r="K29" s="9"/>
      <c r="M29" s="10"/>
    </row>
    <row r="30" customFormat="false" ht="12.8" hidden="false" customHeight="false" outlineLevel="0" collapsed="false">
      <c r="B30" s="9"/>
      <c r="D30" s="10"/>
      <c r="F30" s="9"/>
      <c r="H30" s="10"/>
      <c r="K30" s="15" t="s">
        <v>26</v>
      </c>
      <c r="L30" s="16" t="n">
        <f aca="false">1-(0.351+0.256*L25^4+0.93*L25^8)*(1-(L28/L27)^(1/L26))</f>
        <v>0.986720759633338</v>
      </c>
      <c r="M30" s="17"/>
    </row>
    <row r="31" customFormat="false" ht="12.8" hidden="false" customHeight="false" outlineLevel="0" collapsed="false">
      <c r="B31" s="15" t="s">
        <v>24</v>
      </c>
      <c r="C31" s="18" t="n">
        <f aca="false">C28/SQRT(1-C25^4)*C27*PI()/4*(C23/1000)^2*SQRT(2*C26*C29)</f>
        <v>0.0570770551547395</v>
      </c>
      <c r="D31" s="17" t="s">
        <v>25</v>
      </c>
      <c r="F31" s="15" t="s">
        <v>23</v>
      </c>
      <c r="G31" s="16" t="n">
        <f aca="false">(G29/(G28/SQRT(1-G25^4)*G27*PI()/4*(G23/1000)^2))^2/2/G26</f>
        <v>9973.01782948038</v>
      </c>
      <c r="H31" s="17" t="s">
        <v>19</v>
      </c>
    </row>
    <row r="34" customFormat="false" ht="13.05" hidden="false" customHeight="false" outlineLevel="0" collapsed="false">
      <c r="B34" s="19" t="s">
        <v>27</v>
      </c>
      <c r="C34" s="19"/>
      <c r="D34" s="19"/>
      <c r="E34" s="19"/>
      <c r="F34" s="19"/>
      <c r="G34" s="19"/>
      <c r="H34" s="19"/>
      <c r="I34" s="19"/>
      <c r="J34" s="19"/>
    </row>
    <row r="35" customFormat="false" ht="12.8" hidden="false" customHeight="false" outlineLevel="0" collapsed="false">
      <c r="B35" s="19"/>
      <c r="C35" s="19"/>
      <c r="D35" s="19"/>
      <c r="E35" s="19"/>
      <c r="F35" s="19"/>
      <c r="G35" s="19"/>
      <c r="H35" s="19"/>
      <c r="I35" s="19"/>
      <c r="J35" s="19"/>
    </row>
    <row r="36" customFormat="false" ht="13.05" hidden="false" customHeight="false" outlineLevel="0" collapsed="false">
      <c r="B36" s="20" t="s">
        <v>28</v>
      </c>
      <c r="C36" s="19"/>
      <c r="D36" s="19"/>
      <c r="E36" s="19"/>
      <c r="F36" s="19"/>
      <c r="G36" s="19"/>
      <c r="H36" s="19"/>
      <c r="I36" s="19"/>
      <c r="J36" s="19"/>
    </row>
    <row r="37" customFormat="false" ht="12.8" hidden="false" customHeight="false" outlineLevel="0" collapsed="false">
      <c r="B37" s="19"/>
      <c r="C37" s="19"/>
      <c r="D37" s="19"/>
      <c r="E37" s="19"/>
      <c r="F37" s="19"/>
      <c r="G37" s="19"/>
      <c r="H37" s="19"/>
      <c r="I37" s="19"/>
      <c r="J37" s="19"/>
    </row>
    <row r="38" customFormat="false" ht="12.8" hidden="false" customHeight="true" outlineLevel="0" collapsed="false">
      <c r="B38" s="21" t="s">
        <v>29</v>
      </c>
      <c r="C38" s="21"/>
      <c r="D38" s="21"/>
      <c r="E38" s="21"/>
      <c r="F38" s="21"/>
      <c r="G38" s="21"/>
      <c r="H38" s="21"/>
      <c r="I38" s="21"/>
      <c r="J38" s="21"/>
    </row>
    <row r="41" s="2" customFormat="true" ht="12.8" hidden="false" customHeight="false" outlineLevel="0" collapsed="false">
      <c r="A41" s="1" t="s">
        <v>0</v>
      </c>
    </row>
  </sheetData>
  <sheetProtection sheet="true" password="c80a" objects="true" scenarios="true"/>
  <mergeCells count="6">
    <mergeCell ref="B3:J6"/>
    <mergeCell ref="B7:J10"/>
    <mergeCell ref="B21:D21"/>
    <mergeCell ref="F21:H21"/>
    <mergeCell ref="K21:M21"/>
    <mergeCell ref="B38:J38"/>
  </mergeCells>
  <hyperlinks>
    <hyperlink ref="B34" r:id="rId1" display="If you spot a mistake or wish to suggest an improvement, please contact : contact@myengineeringtools.com"/>
    <hyperlink ref="B36"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36</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2019-06-17T20:05:47Z</dcterms:created>
  <dc:creator/>
  <dc:description/>
  <dc:language>en-US</dc:language>
  <cp:lastModifiedBy/>
  <dcterms:modified xsi:type="dcterms:W3CDTF">2021-12-12T11:42:47Z</dcterms:modified>
  <cp:revision>14</cp:revision>
  <dc:subject/>
  <dc:title/>
</cp:coreProperties>
</file>